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00" windowHeight="11520"/>
  </bookViews>
  <sheets>
    <sheet name="Sheet1" sheetId="1" r:id="rId1"/>
  </sheets>
  <calcPr calcId="144525"/>
</workbook>
</file>

<file path=xl/comments1.xml><?xml version="1.0" encoding="utf-8"?>
<comments xmlns="http://schemas.openxmlformats.org/spreadsheetml/2006/main">
  <authors>
    <author>dell</author>
  </authors>
  <commentList>
    <comment ref="C19" authorId="0">
      <text>
        <r>
          <rPr>
            <sz val="9"/>
            <rFont val="宋体"/>
            <charset val="134"/>
          </rPr>
          <t>gang:得出管理费数额</t>
        </r>
      </text>
    </comment>
    <comment ref="C20" authorId="0">
      <text>
        <r>
          <rPr>
            <sz val="9"/>
            <rFont val="宋体"/>
            <charset val="134"/>
          </rPr>
          <t>gang：得出税费支出数额</t>
        </r>
      </text>
    </comment>
  </commentList>
</comments>
</file>

<file path=xl/sharedStrings.xml><?xml version="1.0" encoding="utf-8"?>
<sst xmlns="http://schemas.openxmlformats.org/spreadsheetml/2006/main" count="30" uniqueCount="30">
  <si>
    <t>大连海洋大学横向科研项目预算编制计算器</t>
  </si>
  <si>
    <t>单位：元</t>
  </si>
  <si>
    <t>预算科目名称</t>
  </si>
  <si>
    <t>预算数</t>
  </si>
  <si>
    <t>备注</t>
  </si>
  <si>
    <t>经费预算合计</t>
  </si>
  <si>
    <t>1.设备费</t>
  </si>
  <si>
    <t>/</t>
  </si>
  <si>
    <t>1.1设备购置费</t>
  </si>
  <si>
    <t>1.2试制设备费</t>
  </si>
  <si>
    <t>1.3设备改造与租赁费</t>
  </si>
  <si>
    <t>2.材料费</t>
  </si>
  <si>
    <t>3.测试化验加工费</t>
  </si>
  <si>
    <t>4.燃料动力费</t>
  </si>
  <si>
    <t>5.差旅费</t>
  </si>
  <si>
    <t>6.会议费</t>
  </si>
  <si>
    <t>7.国际合作与交流费</t>
  </si>
  <si>
    <t>8.出版/文献/信息传播/知识产权事务费</t>
  </si>
  <si>
    <t>9.专家咨询费</t>
  </si>
  <si>
    <t>10.劳务费</t>
  </si>
  <si>
    <t>按《管理暂行办法》第二十二条计算</t>
  </si>
  <si>
    <t>11.绩效支出</t>
  </si>
  <si>
    <t>12.管理费（含国有资源（资产）占用费）</t>
  </si>
  <si>
    <t>按《管理暂行办法》第二十条计算</t>
  </si>
  <si>
    <t>13.税费支出</t>
  </si>
  <si>
    <t>按3.27%预算</t>
  </si>
  <si>
    <t>14.外拨经费</t>
  </si>
  <si>
    <t>15.其它支出</t>
  </si>
  <si>
    <t>使用方法：1、输入项目总金额；2、据实填写设备购置费等信息；3、自动算出“管理费”和“税费支出”。</t>
  </si>
  <si>
    <t>本计算器仅限于用于第一类横向科研项目的管理费和绩效支出的计算。</t>
  </si>
</sst>
</file>

<file path=xl/styles.xml><?xml version="1.0" encoding="utf-8"?>
<styleSheet xmlns="http://schemas.openxmlformats.org/spreadsheetml/2006/main">
  <numFmts count="6">
    <numFmt numFmtId="176" formatCode="0.00_ "/>
    <numFmt numFmtId="177" formatCode="0.000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8"/>
      <color theme="1"/>
      <name val="黑体"/>
      <charset val="134"/>
    </font>
    <font>
      <b/>
      <sz val="11"/>
      <color theme="1"/>
      <name val="宋体"/>
      <charset val="134"/>
      <scheme val="minor"/>
    </font>
    <font>
      <sz val="15"/>
      <color rgb="FF000000"/>
      <name val="黑体"/>
      <charset val="134"/>
    </font>
    <font>
      <sz val="15"/>
      <color rgb="FF000000"/>
      <name val="仿宋"/>
      <charset val="134"/>
    </font>
    <font>
      <sz val="15"/>
      <color theme="1"/>
      <name val="仿宋"/>
      <charset val="134"/>
    </font>
    <font>
      <sz val="10"/>
      <color theme="1"/>
      <name val="仿宋"/>
      <charset val="134"/>
    </font>
    <font>
      <sz val="15"/>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9"/>
      <name val="宋体"/>
      <charset val="134"/>
    </font>
  </fonts>
  <fills count="34">
    <fill>
      <patternFill patternType="none"/>
    </fill>
    <fill>
      <patternFill patternType="gray125"/>
    </fill>
    <fill>
      <patternFill patternType="solid">
        <fgColor theme="0" tint="-0.1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13"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5" applyNumberFormat="0" applyFont="0" applyAlignment="0" applyProtection="0">
      <alignment vertical="center"/>
    </xf>
    <xf numFmtId="0" fontId="8" fillId="15"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4" applyNumberFormat="0" applyFill="0" applyAlignment="0" applyProtection="0">
      <alignment vertical="center"/>
    </xf>
    <xf numFmtId="0" fontId="17" fillId="0" borderId="4" applyNumberFormat="0" applyFill="0" applyAlignment="0" applyProtection="0">
      <alignment vertical="center"/>
    </xf>
    <xf numFmtId="0" fontId="8" fillId="12" borderId="0" applyNumberFormat="0" applyBorder="0" applyAlignment="0" applyProtection="0">
      <alignment vertical="center"/>
    </xf>
    <xf numFmtId="0" fontId="10" fillId="0" borderId="6" applyNumberFormat="0" applyFill="0" applyAlignment="0" applyProtection="0">
      <alignment vertical="center"/>
    </xf>
    <xf numFmtId="0" fontId="8" fillId="18" borderId="0" applyNumberFormat="0" applyBorder="0" applyAlignment="0" applyProtection="0">
      <alignment vertical="center"/>
    </xf>
    <xf numFmtId="0" fontId="9" fillId="4" borderId="2" applyNumberFormat="0" applyAlignment="0" applyProtection="0">
      <alignment vertical="center"/>
    </xf>
    <xf numFmtId="0" fontId="14" fillId="4" borderId="3" applyNumberFormat="0" applyAlignment="0" applyProtection="0">
      <alignment vertical="center"/>
    </xf>
    <xf numFmtId="0" fontId="24" fillId="19" borderId="7" applyNumberFormat="0" applyAlignment="0" applyProtection="0">
      <alignment vertical="center"/>
    </xf>
    <xf numFmtId="0" fontId="18" fillId="21" borderId="0" applyNumberFormat="0" applyBorder="0" applyAlignment="0" applyProtection="0">
      <alignment vertical="center"/>
    </xf>
    <xf numFmtId="0" fontId="8" fillId="23"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3" fillId="16" borderId="0" applyNumberFormat="0" applyBorder="0" applyAlignment="0" applyProtection="0">
      <alignment vertical="center"/>
    </xf>
    <xf numFmtId="0" fontId="12" fillId="6" borderId="0" applyNumberFormat="0" applyBorder="0" applyAlignment="0" applyProtection="0">
      <alignment vertical="center"/>
    </xf>
    <xf numFmtId="0" fontId="18" fillId="24" borderId="0" applyNumberFormat="0" applyBorder="0" applyAlignment="0" applyProtection="0">
      <alignment vertical="center"/>
    </xf>
    <xf numFmtId="0" fontId="8" fillId="3"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8" fillId="27" borderId="0" applyNumberFormat="0" applyBorder="0" applyAlignment="0" applyProtection="0">
      <alignment vertical="center"/>
    </xf>
    <xf numFmtId="0" fontId="8" fillId="22" borderId="0" applyNumberFormat="0" applyBorder="0" applyAlignment="0" applyProtection="0">
      <alignment vertical="center"/>
    </xf>
    <xf numFmtId="0" fontId="18" fillId="20" borderId="0" applyNumberFormat="0" applyBorder="0" applyAlignment="0" applyProtection="0">
      <alignment vertical="center"/>
    </xf>
    <xf numFmtId="0" fontId="18" fillId="29" borderId="0" applyNumberFormat="0" applyBorder="0" applyAlignment="0" applyProtection="0">
      <alignment vertical="center"/>
    </xf>
    <xf numFmtId="0" fontId="8" fillId="30" borderId="0" applyNumberFormat="0" applyBorder="0" applyAlignment="0" applyProtection="0">
      <alignment vertical="center"/>
    </xf>
    <xf numFmtId="0" fontId="18"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18" fillId="28" borderId="0" applyNumberFormat="0" applyBorder="0" applyAlignment="0" applyProtection="0">
      <alignment vertical="center"/>
    </xf>
    <xf numFmtId="0" fontId="8" fillId="17"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177" fontId="0" fillId="0" borderId="0" xfId="0" applyNumberFormat="1">
      <alignmen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2" fillId="0" borderId="0" xfId="0" applyFont="1" applyAlignment="1">
      <alignment horizontal="right" vertical="center"/>
    </xf>
    <xf numFmtId="0" fontId="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indent="1"/>
    </xf>
    <xf numFmtId="176" fontId="5" fillId="0" borderId="1" xfId="0" applyNumberFormat="1" applyFont="1" applyBorder="1" applyAlignment="1">
      <alignment horizontal="center" vertical="center" wrapText="1"/>
    </xf>
    <xf numFmtId="0" fontId="5" fillId="0" borderId="1" xfId="0" applyFont="1" applyBorder="1" applyAlignment="1">
      <alignment horizontal="justify" vertical="top"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indent="2"/>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4" fillId="0" borderId="1" xfId="0" applyFont="1" applyBorder="1" applyAlignment="1">
      <alignment horizontal="left" vertical="center" wrapText="1"/>
    </xf>
    <xf numFmtId="176" fontId="5" fillId="3" borderId="1" xfId="0" applyNumberFormat="1" applyFont="1" applyFill="1" applyBorder="1" applyAlignment="1">
      <alignment horizontal="center" vertical="center" wrapText="1"/>
    </xf>
    <xf numFmtId="176" fontId="5" fillId="0" borderId="1" xfId="0" applyNumberFormat="1" applyFont="1" applyBorder="1" applyAlignment="1">
      <alignment vertical="center" wrapText="1"/>
    </xf>
    <xf numFmtId="0" fontId="4" fillId="0" borderId="1" xfId="0" applyFont="1" applyBorder="1" applyAlignment="1">
      <alignment horizontal="justify" vertical="top" wrapText="1"/>
    </xf>
    <xf numFmtId="0" fontId="7" fillId="0" borderId="1" xfId="0" applyFont="1" applyBorder="1">
      <alignment vertical="center"/>
    </xf>
    <xf numFmtId="0" fontId="0" fillId="0" borderId="0" xfId="0" applyAlignment="1">
      <alignment horizontal="left" vertical="center" wrapText="1"/>
    </xf>
    <xf numFmtId="177" fontId="0" fillId="0" borderId="0" xfId="0" applyNumberFormat="1" applyAlignment="1">
      <alignment horizontal="left" vertical="center" wrapText="1"/>
    </xf>
    <xf numFmtId="0" fontId="0" fillId="0" borderId="0" xfId="0" applyAlignment="1">
      <alignment horizontal="center" vertical="center"/>
    </xf>
    <xf numFmtId="177"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5"/>
  <sheetViews>
    <sheetView tabSelected="1" workbookViewId="0">
      <selection activeCell="E12" sqref="E12"/>
    </sheetView>
  </sheetViews>
  <sheetFormatPr defaultColWidth="9" defaultRowHeight="13.5" outlineLevelCol="6"/>
  <cols>
    <col min="2" max="2" width="39.25" customWidth="1"/>
    <col min="3" max="3" width="17.625" style="2" customWidth="1"/>
    <col min="4" max="4" width="22.25" customWidth="1"/>
    <col min="5" max="5" width="20" customWidth="1"/>
    <col min="6" max="7" width="12.625" customWidth="1"/>
  </cols>
  <sheetData>
    <row r="1" ht="36" customHeight="1" spans="2:4">
      <c r="B1" s="3" t="s">
        <v>0</v>
      </c>
      <c r="C1" s="4"/>
      <c r="D1" s="3"/>
    </row>
    <row r="2" ht="23" customHeight="1" spans="4:4">
      <c r="D2" s="5" t="s">
        <v>1</v>
      </c>
    </row>
    <row r="3" ht="19.5" spans="2:4">
      <c r="B3" s="6" t="s">
        <v>2</v>
      </c>
      <c r="C3" s="7" t="s">
        <v>3</v>
      </c>
      <c r="D3" s="6" t="s">
        <v>4</v>
      </c>
    </row>
    <row r="4" ht="19.5" spans="2:4">
      <c r="B4" s="8" t="s">
        <v>5</v>
      </c>
      <c r="C4" s="9">
        <v>100000</v>
      </c>
      <c r="D4" s="10"/>
    </row>
    <row r="5" ht="19.5" spans="2:4">
      <c r="B5" s="11" t="s">
        <v>6</v>
      </c>
      <c r="C5" s="9" t="s">
        <v>7</v>
      </c>
      <c r="D5" s="10"/>
    </row>
    <row r="6" ht="19.5" spans="2:4">
      <c r="B6" s="12" t="s">
        <v>8</v>
      </c>
      <c r="C6" s="9">
        <v>30000</v>
      </c>
      <c r="D6" s="10"/>
    </row>
    <row r="7" ht="19.5" spans="2:4">
      <c r="B7" s="12" t="s">
        <v>9</v>
      </c>
      <c r="C7" s="9">
        <v>0</v>
      </c>
      <c r="D7" s="10"/>
    </row>
    <row r="8" ht="19.5" spans="2:4">
      <c r="B8" s="12" t="s">
        <v>10</v>
      </c>
      <c r="C8" s="9"/>
      <c r="D8" s="10"/>
    </row>
    <row r="9" ht="19.5" spans="2:4">
      <c r="B9" s="11" t="s">
        <v>11</v>
      </c>
      <c r="C9" s="9"/>
      <c r="D9" s="10"/>
    </row>
    <row r="10" ht="19.5" spans="2:4">
      <c r="B10" s="11" t="s">
        <v>12</v>
      </c>
      <c r="C10" s="9"/>
      <c r="D10" s="10"/>
    </row>
    <row r="11" ht="19.5" spans="2:4">
      <c r="B11" s="11" t="s">
        <v>13</v>
      </c>
      <c r="C11" s="9"/>
      <c r="D11" s="10"/>
    </row>
    <row r="12" ht="19.5" spans="2:4">
      <c r="B12" s="11" t="s">
        <v>14</v>
      </c>
      <c r="C12" s="9"/>
      <c r="D12" s="10"/>
    </row>
    <row r="13" ht="19.5" spans="2:4">
      <c r="B13" s="11" t="s">
        <v>15</v>
      </c>
      <c r="C13" s="9"/>
      <c r="D13" s="10"/>
    </row>
    <row r="14" ht="19.5" spans="2:4">
      <c r="B14" s="11" t="s">
        <v>16</v>
      </c>
      <c r="C14" s="9"/>
      <c r="D14" s="10"/>
    </row>
    <row r="15" ht="39" spans="2:4">
      <c r="B15" s="11" t="s">
        <v>17</v>
      </c>
      <c r="C15" s="9"/>
      <c r="D15" s="10"/>
    </row>
    <row r="16" ht="19.5" spans="2:7">
      <c r="B16" s="11" t="s">
        <v>18</v>
      </c>
      <c r="C16" s="9"/>
      <c r="D16" s="10"/>
      <c r="G16">
        <f>C20/C4</f>
        <v>0.032621359223301</v>
      </c>
    </row>
    <row r="17" ht="24" spans="2:4">
      <c r="B17" s="11" t="s">
        <v>19</v>
      </c>
      <c r="C17" s="9">
        <v>0</v>
      </c>
      <c r="D17" s="13" t="s">
        <v>20</v>
      </c>
    </row>
    <row r="18" ht="19.5" spans="2:4">
      <c r="B18" s="11" t="s">
        <v>21</v>
      </c>
      <c r="C18" s="9"/>
      <c r="D18" s="14"/>
    </row>
    <row r="19" ht="39" spans="2:5">
      <c r="B19" s="15" t="s">
        <v>22</v>
      </c>
      <c r="C19" s="16">
        <f>IF(E19&lt;=300000,E19*0.05,IF(E19&lt;=1000000,(E19-300000)*0.04+15000,(E19-1000000)*0.03+43000))</f>
        <v>3336.8932038835</v>
      </c>
      <c r="D19" s="14" t="s">
        <v>23</v>
      </c>
      <c r="E19">
        <f>C4-C20-C6</f>
        <v>66737.8640776699</v>
      </c>
    </row>
    <row r="20" ht="19.5" spans="2:6">
      <c r="B20" s="15" t="s">
        <v>24</v>
      </c>
      <c r="C20" s="16">
        <f>C4/1.03*0.03+C4/1.03*0.03*0.12</f>
        <v>3262.1359223301</v>
      </c>
      <c r="D20" s="13" t="s">
        <v>25</v>
      </c>
      <c r="E20">
        <f>C4/1.03*0.03</f>
        <v>2912.6213592233</v>
      </c>
      <c r="F20">
        <f>C4/1.03*0.03*0.12</f>
        <v>349.514563106796</v>
      </c>
    </row>
    <row r="21" ht="19.5" spans="2:4">
      <c r="B21" s="15" t="s">
        <v>26</v>
      </c>
      <c r="C21" s="17">
        <v>0</v>
      </c>
      <c r="D21" s="18"/>
    </row>
    <row r="22" ht="19.5" spans="2:4">
      <c r="B22" s="15" t="s">
        <v>27</v>
      </c>
      <c r="C22" s="17"/>
      <c r="D22" s="19"/>
    </row>
    <row r="24" s="1" customFormat="1" ht="36" customHeight="1" spans="2:4">
      <c r="B24" s="20" t="s">
        <v>28</v>
      </c>
      <c r="C24" s="21"/>
      <c r="D24" s="20"/>
    </row>
    <row r="25" spans="2:4">
      <c r="B25" s="22" t="s">
        <v>29</v>
      </c>
      <c r="C25" s="23"/>
      <c r="D25" s="22"/>
    </row>
  </sheetData>
  <mergeCells count="5">
    <mergeCell ref="B1:D1"/>
    <mergeCell ref="B24:D24"/>
    <mergeCell ref="B25:D25"/>
    <mergeCell ref="C7:C16"/>
    <mergeCell ref="C17:C18"/>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周晓锐</cp:lastModifiedBy>
  <dcterms:created xsi:type="dcterms:W3CDTF">2020-04-02T08:56:00Z</dcterms:created>
  <dcterms:modified xsi:type="dcterms:W3CDTF">2020-07-02T02:16:56Z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